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a37cd1931057d558/HP/計算・推論教材倉庫/souko/calculation/division/reverse-multiplication-table/"/>
    </mc:Choice>
  </mc:AlternateContent>
  <xr:revisionPtr revIDLastSave="6" documentId="8_{2B030A58-410D-422B-9588-AE04AC3764E5}" xr6:coauthVersionLast="47" xr6:coauthVersionMax="47" xr10:uidLastSave="{9BDB46B6-113F-4A02-AB27-E92E4ED98C16}"/>
  <bookViews>
    <workbookView xWindow="4575" yWindow="105" windowWidth="23100" windowHeight="14700" xr2:uid="{00000000-000D-0000-FFFF-FFFF00000000}"/>
  </bookViews>
  <sheets>
    <sheet name="印刷シート" sheetId="2" r:id="rId1"/>
    <sheet name="Sheet2" sheetId="8" state="hidden" r:id="rId2"/>
  </sheets>
  <definedNames>
    <definedName name="list">Sheet2!$B$1:$F$72</definedName>
    <definedName name="_xlnm.Print_Area" localSheetId="0">印刷シート!$A$1:$AB$22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2" i="8" l="1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  <c r="F1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  <c r="A1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3" i="8"/>
  <c r="E2" i="8"/>
  <c r="E1" i="8"/>
  <c r="B1" i="8" l="1"/>
  <c r="B5" i="8"/>
  <c r="B17" i="8"/>
  <c r="B29" i="8"/>
  <c r="B41" i="8"/>
  <c r="B57" i="8"/>
  <c r="B65" i="8"/>
  <c r="B2" i="8"/>
  <c r="B6" i="8"/>
  <c r="B10" i="8"/>
  <c r="B14" i="8"/>
  <c r="B18" i="8"/>
  <c r="B22" i="8"/>
  <c r="B26" i="8"/>
  <c r="B30" i="8"/>
  <c r="B34" i="8"/>
  <c r="B38" i="8"/>
  <c r="B42" i="8"/>
  <c r="B46" i="8"/>
  <c r="B50" i="8"/>
  <c r="B54" i="8"/>
  <c r="B58" i="8"/>
  <c r="B62" i="8"/>
  <c r="B66" i="8"/>
  <c r="B70" i="8"/>
  <c r="B13" i="8"/>
  <c r="B25" i="8"/>
  <c r="B37" i="8"/>
  <c r="B49" i="8"/>
  <c r="B61" i="8"/>
  <c r="B3" i="8"/>
  <c r="B7" i="8"/>
  <c r="B11" i="8"/>
  <c r="B15" i="8"/>
  <c r="B19" i="8"/>
  <c r="B23" i="8"/>
  <c r="B27" i="8"/>
  <c r="B31" i="8"/>
  <c r="B35" i="8"/>
  <c r="B39" i="8"/>
  <c r="B43" i="8"/>
  <c r="B47" i="8"/>
  <c r="B51" i="8"/>
  <c r="B55" i="8"/>
  <c r="B59" i="8"/>
  <c r="B63" i="8"/>
  <c r="B67" i="8"/>
  <c r="B71" i="8"/>
  <c r="B9" i="8"/>
  <c r="B21" i="8"/>
  <c r="B33" i="8"/>
  <c r="B45" i="8"/>
  <c r="B53" i="8"/>
  <c r="B69" i="8"/>
  <c r="B4" i="8"/>
  <c r="B8" i="8"/>
  <c r="B12" i="8"/>
  <c r="B16" i="8"/>
  <c r="B20" i="8"/>
  <c r="B24" i="8"/>
  <c r="B28" i="8"/>
  <c r="B32" i="8"/>
  <c r="B36" i="8"/>
  <c r="B40" i="8"/>
  <c r="B44" i="8"/>
  <c r="B48" i="8"/>
  <c r="B52" i="8"/>
  <c r="B56" i="8"/>
  <c r="B60" i="8"/>
  <c r="B64" i="8"/>
  <c r="B68" i="8"/>
  <c r="B72" i="8"/>
  <c r="X20" i="2" l="1"/>
  <c r="V20" i="2"/>
  <c r="X17" i="2"/>
  <c r="V17" i="2"/>
  <c r="X14" i="2"/>
  <c r="V14" i="2"/>
  <c r="X11" i="2"/>
  <c r="V11" i="2"/>
  <c r="X8" i="2"/>
  <c r="V8" i="2"/>
  <c r="X5" i="2"/>
  <c r="V5" i="2"/>
  <c r="X2" i="2"/>
  <c r="V2" i="2"/>
  <c r="Q20" i="2"/>
  <c r="O20" i="2"/>
  <c r="Q17" i="2"/>
  <c r="O17" i="2"/>
  <c r="Q14" i="2"/>
  <c r="O14" i="2"/>
  <c r="Q11" i="2"/>
  <c r="O11" i="2"/>
  <c r="Q8" i="2"/>
  <c r="O8" i="2"/>
  <c r="O5" i="2"/>
  <c r="Q5" i="2"/>
  <c r="Q2" i="2"/>
  <c r="O2" i="2"/>
  <c r="J20" i="2"/>
  <c r="H20" i="2"/>
  <c r="J17" i="2"/>
  <c r="H17" i="2"/>
  <c r="J14" i="2"/>
  <c r="H14" i="2"/>
  <c r="J11" i="2"/>
  <c r="H11" i="2"/>
  <c r="J8" i="2"/>
  <c r="H8" i="2"/>
  <c r="J5" i="2"/>
  <c r="H5" i="2"/>
  <c r="H2" i="2"/>
  <c r="J2" i="2"/>
  <c r="C20" i="2"/>
  <c r="A20" i="2"/>
  <c r="C17" i="2"/>
  <c r="A17" i="2"/>
  <c r="C14" i="2"/>
  <c r="A14" i="2"/>
  <c r="C11" i="2"/>
  <c r="A11" i="2"/>
  <c r="C8" i="2"/>
  <c r="A8" i="2"/>
  <c r="A5" i="2"/>
  <c r="C5" i="2"/>
  <c r="A2" i="2"/>
  <c r="C2" i="2"/>
</calcChain>
</file>

<file path=xl/sharedStrings.xml><?xml version="1.0" encoding="utf-8"?>
<sst xmlns="http://schemas.openxmlformats.org/spreadsheetml/2006/main" count="86" uniqueCount="5">
  <si>
    <t>÷</t>
    <phoneticPr fontId="1"/>
  </si>
  <si>
    <t>＝</t>
    <phoneticPr fontId="1"/>
  </si>
  <si>
    <t>…</t>
    <phoneticPr fontId="1"/>
  </si>
  <si>
    <t>なまえ（　　　　　　　　　　　　　　）</t>
    <phoneticPr fontId="1"/>
  </si>
  <si>
    <t>わりざんを　しよう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</si>
</sst>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UD デジタル 教科書体 N-R"/>
      <family val="1"/>
      <charset val="128"/>
    </font>
    <font>
      <sz val="24"/>
      <color theme="1"/>
      <name val="UD デジタル 教科書体 N-R"/>
      <family val="1"/>
      <charset val="128"/>
    </font>
    <font>
      <sz val="22"/>
      <color theme="1"/>
      <name val="UD デジタル 教科書体 N-R"/>
      <family val="1"/>
      <charset val="128"/>
    </font>
    <font>
      <sz val="2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2"/>
  <sheetViews>
    <sheetView showGridLines="0" showRowColHeaders="0" tabSelected="1" zoomScaleNormal="100" workbookViewId="0">
      <selection activeCell="M3" sqref="M3"/>
    </sheetView>
  </sheetViews>
  <sheetFormatPr defaultRowHeight="15" x14ac:dyDescent="0.15"/>
  <cols>
    <col min="1" max="1" width="5.75" style="1" bestFit="1" customWidth="1"/>
    <col min="2" max="2" width="5.625" style="1" bestFit="1" customWidth="1"/>
    <col min="3" max="3" width="3.875" style="1" bestFit="1" customWidth="1"/>
    <col min="4" max="4" width="5.625" style="1" bestFit="1" customWidth="1"/>
    <col min="5" max="5" width="6.375" style="1" customWidth="1"/>
    <col min="6" max="6" width="5.625" style="1" bestFit="1" customWidth="1"/>
    <col min="7" max="7" width="6.375" style="1" customWidth="1"/>
    <col min="8" max="8" width="5.75" style="1" bestFit="1" customWidth="1"/>
    <col min="9" max="9" width="5.625" style="1" bestFit="1" customWidth="1"/>
    <col min="10" max="10" width="3.875" style="1" bestFit="1" customWidth="1"/>
    <col min="11" max="11" width="5.625" style="1" bestFit="1" customWidth="1"/>
    <col min="12" max="12" width="6.375" style="1" customWidth="1"/>
    <col min="13" max="13" width="5.625" style="1" bestFit="1" customWidth="1"/>
    <col min="14" max="14" width="6.375" style="1" customWidth="1"/>
    <col min="15" max="15" width="5.75" style="1" bestFit="1" customWidth="1"/>
    <col min="16" max="16" width="5.625" style="1" bestFit="1" customWidth="1"/>
    <col min="17" max="17" width="3.875" style="1" bestFit="1" customWidth="1"/>
    <col min="18" max="18" width="5.625" style="1" bestFit="1" customWidth="1"/>
    <col min="19" max="19" width="6.375" style="1" customWidth="1"/>
    <col min="20" max="20" width="5.625" style="1" bestFit="1" customWidth="1"/>
    <col min="21" max="21" width="6.375" style="1" customWidth="1"/>
    <col min="22" max="22" width="5.75" style="1" bestFit="1" customWidth="1"/>
    <col min="23" max="23" width="5.625" style="1" bestFit="1" customWidth="1"/>
    <col min="24" max="24" width="3.875" style="1" bestFit="1" customWidth="1"/>
    <col min="25" max="25" width="5.625" style="1" bestFit="1" customWidth="1"/>
    <col min="26" max="26" width="6.375" style="1" customWidth="1"/>
    <col min="27" max="27" width="5.625" style="1" bestFit="1" customWidth="1"/>
    <col min="28" max="28" width="6.375" style="1" customWidth="1"/>
    <col min="29" max="16384" width="9" style="1"/>
  </cols>
  <sheetData>
    <row r="1" spans="1:28" ht="31.5" x14ac:dyDescent="0.15">
      <c r="A1" s="6" t="s">
        <v>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4" t="s">
        <v>3</v>
      </c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29.25" customHeight="1" x14ac:dyDescent="0.15">
      <c r="A2" s="2">
        <f ca="1">VLOOKUP(1,list,4,0)+VLOOKUP(1,list,5,0)</f>
        <v>82</v>
      </c>
      <c r="B2" s="2" t="s">
        <v>0</v>
      </c>
      <c r="C2" s="2">
        <f ca="1">VLOOKUP(1,list,2,0)</f>
        <v>9</v>
      </c>
      <c r="D2" s="2" t="s">
        <v>1</v>
      </c>
      <c r="E2" s="2"/>
      <c r="F2" s="2" t="s">
        <v>2</v>
      </c>
      <c r="G2" s="2"/>
      <c r="H2" s="2">
        <f ca="1">VLOOKUP(8,list,4,0)+VLOOKUP(8,list,5,0)</f>
        <v>11</v>
      </c>
      <c r="I2" s="2" t="s">
        <v>0</v>
      </c>
      <c r="J2" s="2">
        <f ca="1">VLOOKUP(8,list,2,0)</f>
        <v>3</v>
      </c>
      <c r="K2" s="2" t="s">
        <v>1</v>
      </c>
      <c r="L2" s="2"/>
      <c r="M2" s="2" t="s">
        <v>2</v>
      </c>
      <c r="N2" s="2"/>
      <c r="O2" s="2">
        <f ca="1">VLOOKUP(15,list,4,0)+VLOOKUP(15,list,5,0)</f>
        <v>9</v>
      </c>
      <c r="P2" s="2" t="s">
        <v>0</v>
      </c>
      <c r="Q2" s="2">
        <f ca="1">VLOOKUP(15,list,2,0)</f>
        <v>8</v>
      </c>
      <c r="R2" s="2" t="s">
        <v>1</v>
      </c>
      <c r="S2" s="2"/>
      <c r="T2" s="2" t="s">
        <v>2</v>
      </c>
      <c r="U2" s="2"/>
      <c r="V2" s="2">
        <f ca="1">VLOOKUP(22,list,4,0)+VLOOKUP(22,list,5,0)</f>
        <v>12</v>
      </c>
      <c r="W2" s="2" t="s">
        <v>0</v>
      </c>
      <c r="X2" s="2">
        <f ca="1">VLOOKUP(22,list,2,0)</f>
        <v>2</v>
      </c>
      <c r="Y2" s="2" t="s">
        <v>1</v>
      </c>
      <c r="Z2" s="2"/>
      <c r="AA2" s="2" t="s">
        <v>2</v>
      </c>
      <c r="AB2" s="2"/>
    </row>
    <row r="3" spans="1:28" ht="29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29.25" customHeight="1" x14ac:dyDescent="0.15">
      <c r="A4" s="3"/>
      <c r="B4" s="2"/>
      <c r="C4" s="2"/>
      <c r="D4" s="2"/>
      <c r="E4" s="2"/>
      <c r="F4" s="2"/>
      <c r="G4" s="2"/>
      <c r="H4" s="3"/>
      <c r="I4" s="2"/>
      <c r="J4" s="2"/>
      <c r="K4" s="2"/>
      <c r="L4" s="2"/>
      <c r="M4" s="2"/>
      <c r="N4" s="2"/>
      <c r="O4" s="3"/>
      <c r="P4" s="2"/>
      <c r="Q4" s="2"/>
      <c r="R4" s="2"/>
      <c r="S4" s="2"/>
      <c r="T4" s="2"/>
      <c r="U4" s="2"/>
      <c r="V4" s="3"/>
      <c r="W4" s="2"/>
      <c r="X4" s="2"/>
      <c r="Y4" s="2"/>
      <c r="Z4" s="2"/>
      <c r="AA4" s="2"/>
      <c r="AB4" s="2"/>
    </row>
    <row r="5" spans="1:28" ht="29.25" customHeight="1" x14ac:dyDescent="0.15">
      <c r="A5" s="2">
        <f ca="1">VLOOKUP(2,list,4,0)+VLOOKUP(2,list,5,0)</f>
        <v>13</v>
      </c>
      <c r="B5" s="2" t="s">
        <v>0</v>
      </c>
      <c r="C5" s="2">
        <f ca="1">VLOOKUP(2,list,2,0)</f>
        <v>3</v>
      </c>
      <c r="D5" s="2" t="s">
        <v>1</v>
      </c>
      <c r="E5" s="2"/>
      <c r="F5" s="2" t="s">
        <v>2</v>
      </c>
      <c r="G5" s="2"/>
      <c r="H5" s="2">
        <f ca="1">VLOOKUP(9,list,4,0)+VLOOKUP(9,list,5,0)</f>
        <v>16</v>
      </c>
      <c r="I5" s="2" t="s">
        <v>0</v>
      </c>
      <c r="J5" s="2">
        <f ca="1">VLOOKUP(9,list,2,0)</f>
        <v>2</v>
      </c>
      <c r="K5" s="2" t="s">
        <v>1</v>
      </c>
      <c r="L5" s="2"/>
      <c r="M5" s="2" t="s">
        <v>2</v>
      </c>
      <c r="N5" s="2"/>
      <c r="O5" s="2">
        <f ca="1">VLOOKUP(16,list,4,0)+VLOOKUP(16,list,5,0)</f>
        <v>40</v>
      </c>
      <c r="P5" s="2" t="s">
        <v>0</v>
      </c>
      <c r="Q5" s="2">
        <f ca="1">VLOOKUP(16,list,2,0)</f>
        <v>7</v>
      </c>
      <c r="R5" s="2" t="s">
        <v>1</v>
      </c>
      <c r="S5" s="2"/>
      <c r="T5" s="2" t="s">
        <v>2</v>
      </c>
      <c r="U5" s="2"/>
      <c r="V5" s="2">
        <f ca="1">VLOOKUP(23,list,4,0)+VLOOKUP(23,list,5,0)</f>
        <v>46</v>
      </c>
      <c r="W5" s="2" t="s">
        <v>0</v>
      </c>
      <c r="X5" s="2">
        <f ca="1">VLOOKUP(23,list,2,0)</f>
        <v>6</v>
      </c>
      <c r="Y5" s="2" t="s">
        <v>1</v>
      </c>
      <c r="Z5" s="2"/>
      <c r="AA5" s="2" t="s">
        <v>2</v>
      </c>
      <c r="AB5" s="2"/>
    </row>
    <row r="6" spans="1:28" ht="29.2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29.25" customHeight="1" x14ac:dyDescent="0.15">
      <c r="A7" s="3"/>
      <c r="B7" s="2"/>
      <c r="C7" s="2"/>
      <c r="D7" s="2"/>
      <c r="E7" s="2"/>
      <c r="F7" s="2"/>
      <c r="G7" s="2"/>
      <c r="H7" s="3"/>
      <c r="I7" s="2"/>
      <c r="J7" s="2"/>
      <c r="K7" s="2"/>
      <c r="L7" s="2"/>
      <c r="M7" s="2"/>
      <c r="N7" s="2"/>
      <c r="O7" s="3"/>
      <c r="P7" s="2"/>
      <c r="Q7" s="2"/>
      <c r="R7" s="2"/>
      <c r="S7" s="2"/>
      <c r="T7" s="2"/>
      <c r="U7" s="2"/>
      <c r="V7" s="3"/>
      <c r="W7" s="2"/>
      <c r="X7" s="2"/>
      <c r="Y7" s="2"/>
      <c r="Z7" s="2"/>
      <c r="AA7" s="2"/>
      <c r="AB7" s="2"/>
    </row>
    <row r="8" spans="1:28" ht="29.25" customHeight="1" x14ac:dyDescent="0.15">
      <c r="A8" s="2">
        <f ca="1">VLOOKUP(3,list,4,0)+VLOOKUP(3,list,5,0)</f>
        <v>33</v>
      </c>
      <c r="B8" s="2" t="s">
        <v>0</v>
      </c>
      <c r="C8" s="2">
        <f ca="1">VLOOKUP(3,list,2,0)</f>
        <v>7</v>
      </c>
      <c r="D8" s="2" t="s">
        <v>1</v>
      </c>
      <c r="E8" s="2"/>
      <c r="F8" s="2" t="s">
        <v>2</v>
      </c>
      <c r="G8" s="2"/>
      <c r="H8" s="2">
        <f ca="1">VLOOKUP(10,list,4,0)+VLOOKUP(10,list,5,0)</f>
        <v>23</v>
      </c>
      <c r="I8" s="2" t="s">
        <v>0</v>
      </c>
      <c r="J8" s="2">
        <f ca="1">VLOOKUP(10,list,2,0)</f>
        <v>7</v>
      </c>
      <c r="K8" s="2" t="s">
        <v>1</v>
      </c>
      <c r="L8" s="2"/>
      <c r="M8" s="2" t="s">
        <v>2</v>
      </c>
      <c r="N8" s="2"/>
      <c r="O8" s="2">
        <f ca="1">VLOOKUP(17,list,4,0)+VLOOKUP(17,list,5,0)</f>
        <v>39</v>
      </c>
      <c r="P8" s="2" t="s">
        <v>0</v>
      </c>
      <c r="Q8" s="2">
        <f ca="1">VLOOKUP(17,list,2,0)</f>
        <v>4</v>
      </c>
      <c r="R8" s="2" t="s">
        <v>1</v>
      </c>
      <c r="S8" s="2"/>
      <c r="T8" s="2" t="s">
        <v>2</v>
      </c>
      <c r="U8" s="2"/>
      <c r="V8" s="2">
        <f ca="1">VLOOKUP(24,list,4,0)+VLOOKUP(24,list,5,0)</f>
        <v>34</v>
      </c>
      <c r="W8" s="2" t="s">
        <v>0</v>
      </c>
      <c r="X8" s="2">
        <f ca="1">VLOOKUP(24,list,2,0)</f>
        <v>5</v>
      </c>
      <c r="Y8" s="2" t="s">
        <v>1</v>
      </c>
      <c r="Z8" s="2"/>
      <c r="AA8" s="2" t="s">
        <v>2</v>
      </c>
      <c r="AB8" s="2"/>
    </row>
    <row r="9" spans="1:28" ht="29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29.25" customHeight="1" x14ac:dyDescent="0.15">
      <c r="A10" s="3"/>
      <c r="B10" s="2"/>
      <c r="C10" s="2"/>
      <c r="D10" s="2"/>
      <c r="E10" s="2"/>
      <c r="F10" s="2"/>
      <c r="G10" s="2"/>
      <c r="H10" s="3"/>
      <c r="I10" s="2"/>
      <c r="J10" s="2"/>
      <c r="K10" s="2"/>
      <c r="L10" s="2"/>
      <c r="M10" s="2"/>
      <c r="N10" s="2"/>
      <c r="O10" s="3"/>
      <c r="P10" s="2"/>
      <c r="Q10" s="2"/>
      <c r="R10" s="2"/>
      <c r="S10" s="2"/>
      <c r="T10" s="2"/>
      <c r="U10" s="2"/>
      <c r="V10" s="3"/>
      <c r="W10" s="2"/>
      <c r="X10" s="2"/>
      <c r="Y10" s="2"/>
      <c r="Z10" s="2"/>
      <c r="AA10" s="2"/>
      <c r="AB10" s="2"/>
    </row>
    <row r="11" spans="1:28" ht="29.25" customHeight="1" x14ac:dyDescent="0.15">
      <c r="A11" s="2">
        <f ca="1">VLOOKUP(4,list,4,0)+VLOOKUP(4,list,5,0)</f>
        <v>47</v>
      </c>
      <c r="B11" s="2" t="s">
        <v>0</v>
      </c>
      <c r="C11" s="2">
        <f ca="1">VLOOKUP(4,list,2,0)</f>
        <v>7</v>
      </c>
      <c r="D11" s="2" t="s">
        <v>1</v>
      </c>
      <c r="E11" s="2"/>
      <c r="F11" s="2" t="s">
        <v>2</v>
      </c>
      <c r="G11" s="2"/>
      <c r="H11" s="2">
        <f ca="1">VLOOKUP(11,list,4,0)+VLOOKUP(11,list,5,0)</f>
        <v>79</v>
      </c>
      <c r="I11" s="2" t="s">
        <v>0</v>
      </c>
      <c r="J11" s="2">
        <f ca="1">VLOOKUP(11,list,2,0)</f>
        <v>9</v>
      </c>
      <c r="K11" s="2" t="s">
        <v>1</v>
      </c>
      <c r="L11" s="2"/>
      <c r="M11" s="2" t="s">
        <v>2</v>
      </c>
      <c r="N11" s="2"/>
      <c r="O11" s="2">
        <f ca="1">VLOOKUP(18,list,4,0)+VLOOKUP(18,list,5,0)</f>
        <v>3</v>
      </c>
      <c r="P11" s="2" t="s">
        <v>0</v>
      </c>
      <c r="Q11" s="2">
        <f ca="1">VLOOKUP(18,list,2,0)</f>
        <v>2</v>
      </c>
      <c r="R11" s="2" t="s">
        <v>1</v>
      </c>
      <c r="S11" s="2"/>
      <c r="T11" s="2" t="s">
        <v>2</v>
      </c>
      <c r="U11" s="2"/>
      <c r="V11" s="2">
        <f ca="1">VLOOKUP(25,list,4,0)+VLOOKUP(25,list,5,0)</f>
        <v>57</v>
      </c>
      <c r="W11" s="2" t="s">
        <v>0</v>
      </c>
      <c r="X11" s="2">
        <f ca="1">VLOOKUP(25,list,2,0)</f>
        <v>7</v>
      </c>
      <c r="Y11" s="2" t="s">
        <v>1</v>
      </c>
      <c r="Z11" s="2"/>
      <c r="AA11" s="2" t="s">
        <v>2</v>
      </c>
      <c r="AB11" s="2"/>
    </row>
    <row r="12" spans="1:28" ht="29.2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29.25" customHeight="1" x14ac:dyDescent="0.15">
      <c r="A13" s="3"/>
      <c r="B13" s="2"/>
      <c r="C13" s="2"/>
      <c r="D13" s="2"/>
      <c r="E13" s="2"/>
      <c r="F13" s="2"/>
      <c r="G13" s="2"/>
      <c r="H13" s="3"/>
      <c r="I13" s="2"/>
      <c r="J13" s="2"/>
      <c r="K13" s="2"/>
      <c r="L13" s="2"/>
      <c r="M13" s="2"/>
      <c r="N13" s="2"/>
      <c r="O13" s="3"/>
      <c r="P13" s="2"/>
      <c r="Q13" s="2"/>
      <c r="R13" s="2"/>
      <c r="S13" s="2"/>
      <c r="T13" s="2"/>
      <c r="U13" s="2"/>
      <c r="V13" s="3"/>
      <c r="W13" s="2"/>
      <c r="X13" s="2"/>
      <c r="Y13" s="2"/>
      <c r="Z13" s="2"/>
      <c r="AA13" s="2"/>
      <c r="AB13" s="2"/>
    </row>
    <row r="14" spans="1:28" ht="29.25" customHeight="1" x14ac:dyDescent="0.15">
      <c r="A14" s="2">
        <f ca="1">VLOOKUP(5,list,4,0)+VLOOKUP(5,list,5,0)</f>
        <v>23</v>
      </c>
      <c r="B14" s="2" t="s">
        <v>0</v>
      </c>
      <c r="C14" s="2">
        <f ca="1">VLOOKUP(5,list,2,0)</f>
        <v>4</v>
      </c>
      <c r="D14" s="2" t="s">
        <v>1</v>
      </c>
      <c r="E14" s="2"/>
      <c r="F14" s="2" t="s">
        <v>2</v>
      </c>
      <c r="G14" s="2"/>
      <c r="H14" s="2">
        <f ca="1">VLOOKUP(12,list,4,0)+VLOOKUP(12,list,5,0)</f>
        <v>46</v>
      </c>
      <c r="I14" s="2" t="s">
        <v>0</v>
      </c>
      <c r="J14" s="2">
        <f ca="1">VLOOKUP(12,list,2,0)</f>
        <v>8</v>
      </c>
      <c r="K14" s="2" t="s">
        <v>1</v>
      </c>
      <c r="L14" s="2"/>
      <c r="M14" s="2" t="s">
        <v>2</v>
      </c>
      <c r="N14" s="2"/>
      <c r="O14" s="2">
        <f ca="1">VLOOKUP(19,list,4,0)+VLOOKUP(19,list,5,0)</f>
        <v>12</v>
      </c>
      <c r="P14" s="2" t="s">
        <v>0</v>
      </c>
      <c r="Q14" s="2">
        <f ca="1">VLOOKUP(19,list,2,0)</f>
        <v>6</v>
      </c>
      <c r="R14" s="2" t="s">
        <v>1</v>
      </c>
      <c r="S14" s="2"/>
      <c r="T14" s="2" t="s">
        <v>2</v>
      </c>
      <c r="U14" s="2"/>
      <c r="V14" s="2">
        <f ca="1">VLOOKUP(26,list,4,0)+VLOOKUP(26,list,5,0)</f>
        <v>36</v>
      </c>
      <c r="W14" s="2" t="s">
        <v>0</v>
      </c>
      <c r="X14" s="2">
        <f ca="1">VLOOKUP(26,list,2,0)</f>
        <v>6</v>
      </c>
      <c r="Y14" s="2" t="s">
        <v>1</v>
      </c>
      <c r="Z14" s="2"/>
      <c r="AA14" s="2" t="s">
        <v>2</v>
      </c>
      <c r="AB14" s="2"/>
    </row>
    <row r="15" spans="1:28" ht="29.2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29.25" customHeight="1" x14ac:dyDescent="0.15">
      <c r="A16" s="3"/>
      <c r="B16" s="2"/>
      <c r="C16" s="2"/>
      <c r="D16" s="2"/>
      <c r="E16" s="2"/>
      <c r="F16" s="2"/>
      <c r="G16" s="2"/>
      <c r="H16" s="3"/>
      <c r="I16" s="2"/>
      <c r="J16" s="2"/>
      <c r="K16" s="2"/>
      <c r="L16" s="2"/>
      <c r="M16" s="2"/>
      <c r="N16" s="2"/>
      <c r="O16" s="3"/>
      <c r="P16" s="2"/>
      <c r="Q16" s="2"/>
      <c r="R16" s="2"/>
      <c r="S16" s="2"/>
      <c r="T16" s="2"/>
      <c r="U16" s="2"/>
      <c r="V16" s="3"/>
      <c r="W16" s="2"/>
      <c r="X16" s="2"/>
      <c r="Y16" s="2"/>
      <c r="Z16" s="2"/>
      <c r="AA16" s="2"/>
      <c r="AB16" s="2"/>
    </row>
    <row r="17" spans="1:28" ht="29.25" customHeight="1" x14ac:dyDescent="0.15">
      <c r="A17" s="2">
        <f ca="1">VLOOKUP(6,list,4,0)+VLOOKUP(6,list,5,0)</f>
        <v>5</v>
      </c>
      <c r="B17" s="2" t="s">
        <v>0</v>
      </c>
      <c r="C17" s="2">
        <f ca="1">VLOOKUP(6,list,2,0)</f>
        <v>2</v>
      </c>
      <c r="D17" s="2" t="s">
        <v>1</v>
      </c>
      <c r="E17" s="2"/>
      <c r="F17" s="2" t="s">
        <v>2</v>
      </c>
      <c r="G17" s="2"/>
      <c r="H17" s="2">
        <f ca="1">VLOOKUP(13,list,4,0)+VLOOKUP(13,list,5,0)</f>
        <v>21</v>
      </c>
      <c r="I17" s="2" t="s">
        <v>0</v>
      </c>
      <c r="J17" s="2">
        <f ca="1">VLOOKUP(13,list,2,0)</f>
        <v>3</v>
      </c>
      <c r="K17" s="2" t="s">
        <v>1</v>
      </c>
      <c r="L17" s="2"/>
      <c r="M17" s="2" t="s">
        <v>2</v>
      </c>
      <c r="N17" s="2"/>
      <c r="O17" s="2">
        <f ca="1">VLOOKUP(20,list,4,0)+VLOOKUP(20,list,5,0)</f>
        <v>41</v>
      </c>
      <c r="P17" s="2" t="s">
        <v>0</v>
      </c>
      <c r="Q17" s="2">
        <f ca="1">VLOOKUP(20,list,2,0)</f>
        <v>9</v>
      </c>
      <c r="R17" s="2" t="s">
        <v>1</v>
      </c>
      <c r="S17" s="2"/>
      <c r="T17" s="2" t="s">
        <v>2</v>
      </c>
      <c r="U17" s="2"/>
      <c r="V17" s="2">
        <f ca="1">VLOOKUP(27,list,4,0)+VLOOKUP(27,list,5,0)</f>
        <v>18</v>
      </c>
      <c r="W17" s="2" t="s">
        <v>0</v>
      </c>
      <c r="X17" s="2">
        <f ca="1">VLOOKUP(27,list,2,0)</f>
        <v>2</v>
      </c>
      <c r="Y17" s="2" t="s">
        <v>1</v>
      </c>
      <c r="Z17" s="2"/>
      <c r="AA17" s="2" t="s">
        <v>2</v>
      </c>
      <c r="AB17" s="2"/>
    </row>
    <row r="18" spans="1:28" ht="29.2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29.25" customHeight="1" x14ac:dyDescent="0.15">
      <c r="A19" s="3"/>
      <c r="B19" s="2"/>
      <c r="C19" s="2"/>
      <c r="D19" s="2"/>
      <c r="E19" s="2"/>
      <c r="F19" s="2"/>
      <c r="G19" s="2"/>
      <c r="H19" s="3"/>
      <c r="I19" s="2"/>
      <c r="J19" s="2"/>
      <c r="K19" s="2"/>
      <c r="L19" s="2"/>
      <c r="M19" s="2"/>
      <c r="N19" s="2"/>
      <c r="O19" s="3"/>
      <c r="P19" s="2"/>
      <c r="Q19" s="2"/>
      <c r="R19" s="2"/>
      <c r="S19" s="2"/>
      <c r="T19" s="2"/>
      <c r="U19" s="2"/>
      <c r="V19" s="3"/>
      <c r="W19" s="2"/>
      <c r="X19" s="2"/>
      <c r="Y19" s="2"/>
      <c r="Z19" s="2"/>
      <c r="AA19" s="2"/>
      <c r="AB19" s="2"/>
    </row>
    <row r="20" spans="1:28" ht="29.25" customHeight="1" x14ac:dyDescent="0.15">
      <c r="A20" s="2">
        <f ca="1">VLOOKUP(7,list,4,0)+VLOOKUP(7,list,5,0)</f>
        <v>20</v>
      </c>
      <c r="B20" s="2" t="s">
        <v>0</v>
      </c>
      <c r="C20" s="2">
        <f ca="1">VLOOKUP(7,list,2,0)</f>
        <v>3</v>
      </c>
      <c r="D20" s="2" t="s">
        <v>1</v>
      </c>
      <c r="E20" s="2"/>
      <c r="F20" s="2" t="s">
        <v>2</v>
      </c>
      <c r="G20" s="2"/>
      <c r="H20" s="2">
        <f ca="1">VLOOKUP(14,list,4,0)+VLOOKUP(14,list,5,0)</f>
        <v>16</v>
      </c>
      <c r="I20" s="2" t="s">
        <v>0</v>
      </c>
      <c r="J20" s="2">
        <f ca="1">VLOOKUP(14,list,2,0)</f>
        <v>4</v>
      </c>
      <c r="K20" s="2" t="s">
        <v>1</v>
      </c>
      <c r="L20" s="2"/>
      <c r="M20" s="2" t="s">
        <v>2</v>
      </c>
      <c r="N20" s="2"/>
      <c r="O20" s="2">
        <f ca="1">VLOOKUP(21,list,4,0)+VLOOKUP(21,list,5,0)</f>
        <v>24</v>
      </c>
      <c r="P20" s="2" t="s">
        <v>0</v>
      </c>
      <c r="Q20" s="2">
        <f ca="1">VLOOKUP(21,list,2,0)</f>
        <v>5</v>
      </c>
      <c r="R20" s="2" t="s">
        <v>1</v>
      </c>
      <c r="S20" s="2"/>
      <c r="T20" s="2" t="s">
        <v>2</v>
      </c>
      <c r="U20" s="2"/>
      <c r="V20" s="2">
        <f ca="1">VLOOKUP(28,list,4,0)+VLOOKUP(28,list,5,0)</f>
        <v>7</v>
      </c>
      <c r="W20" s="2" t="s">
        <v>0</v>
      </c>
      <c r="X20" s="2">
        <f ca="1">VLOOKUP(28,list,2,0)</f>
        <v>2</v>
      </c>
      <c r="Y20" s="2" t="s">
        <v>1</v>
      </c>
      <c r="Z20" s="2"/>
      <c r="AA20" s="2" t="s">
        <v>2</v>
      </c>
      <c r="AB20" s="2"/>
    </row>
    <row r="21" spans="1:28" ht="29.2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29.25" customHeight="1" x14ac:dyDescent="0.15">
      <c r="A22" s="3"/>
      <c r="B22" s="2"/>
      <c r="C22" s="2"/>
      <c r="D22" s="2"/>
      <c r="E22" s="2"/>
      <c r="F22" s="2"/>
      <c r="G22" s="2"/>
      <c r="H22" s="3"/>
      <c r="I22" s="2"/>
      <c r="J22" s="2"/>
      <c r="K22" s="2"/>
      <c r="L22" s="2"/>
      <c r="M22" s="2"/>
      <c r="N22" s="2"/>
      <c r="O22" s="3"/>
      <c r="P22" s="2"/>
      <c r="Q22" s="2"/>
      <c r="R22" s="2"/>
      <c r="S22" s="2"/>
      <c r="T22" s="2"/>
      <c r="U22" s="2"/>
      <c r="V22" s="3"/>
      <c r="W22" s="2"/>
      <c r="X22" s="2"/>
      <c r="Y22" s="2"/>
      <c r="Z22" s="2"/>
      <c r="AA22" s="2"/>
      <c r="AB22" s="2"/>
    </row>
  </sheetData>
  <sheetProtection sheet="1" objects="1" scenarios="1" selectLockedCells="1"/>
  <mergeCells count="2">
    <mergeCell ref="O1:AB1"/>
    <mergeCell ref="A1:N1"/>
  </mergeCells>
  <phoneticPr fontId="1"/>
  <pageMargins left="0.59055118110236227" right="0.59055118110236227" top="0.59055118110236227" bottom="0.59055118110236227" header="0.31496062992125984" footer="0.31496062992125984"/>
  <pageSetup paperSize="9"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D037A-1022-4A31-BF87-DD17FA3797DD}">
  <dimension ref="A1:F72"/>
  <sheetViews>
    <sheetView workbookViewId="0">
      <selection activeCell="G9" sqref="G9"/>
    </sheetView>
  </sheetViews>
  <sheetFormatPr defaultRowHeight="15" x14ac:dyDescent="0.15"/>
  <cols>
    <col min="1" max="16384" width="9" style="1"/>
  </cols>
  <sheetData>
    <row r="1" spans="1:6" x14ac:dyDescent="0.15">
      <c r="A1" s="1">
        <f t="shared" ref="A1:A56" ca="1" si="0">RAND()</f>
        <v>0.67077922132940637</v>
      </c>
      <c r="B1" s="1">
        <f t="shared" ref="B1:B32" ca="1" si="1">RANK(A1,$A$1:$A$72,0)</f>
        <v>18</v>
      </c>
      <c r="C1" s="1">
        <v>2</v>
      </c>
      <c r="D1" s="1">
        <v>1</v>
      </c>
      <c r="E1" s="1">
        <f t="shared" ref="E1:E56" si="2">C1*D1</f>
        <v>2</v>
      </c>
      <c r="F1" s="1">
        <f ca="1">INT(C1*RAND())</f>
        <v>1</v>
      </c>
    </row>
    <row r="2" spans="1:6" x14ac:dyDescent="0.15">
      <c r="A2" s="1">
        <f t="shared" ca="1" si="0"/>
        <v>0.91217733218477293</v>
      </c>
      <c r="B2" s="1">
        <f t="shared" ca="1" si="1"/>
        <v>6</v>
      </c>
      <c r="C2" s="1">
        <v>2</v>
      </c>
      <c r="D2" s="1">
        <v>2</v>
      </c>
      <c r="E2" s="1">
        <f t="shared" si="2"/>
        <v>4</v>
      </c>
      <c r="F2" s="1">
        <f t="shared" ref="F2:F65" ca="1" si="3">INT(C2*RAND())</f>
        <v>1</v>
      </c>
    </row>
    <row r="3" spans="1:6" x14ac:dyDescent="0.15">
      <c r="A3" s="1">
        <f t="shared" ca="1" si="0"/>
        <v>0.51260228286040332</v>
      </c>
      <c r="B3" s="1">
        <f t="shared" ca="1" si="1"/>
        <v>28</v>
      </c>
      <c r="C3" s="1">
        <v>2</v>
      </c>
      <c r="D3" s="1">
        <v>3</v>
      </c>
      <c r="E3" s="1">
        <f t="shared" si="2"/>
        <v>6</v>
      </c>
      <c r="F3" s="1">
        <f t="shared" ca="1" si="3"/>
        <v>1</v>
      </c>
    </row>
    <row r="4" spans="1:6" x14ac:dyDescent="0.15">
      <c r="A4" s="1">
        <f t="shared" ca="1" si="0"/>
        <v>0.15637317761877245</v>
      </c>
      <c r="B4" s="1">
        <f t="shared" ca="1" si="1"/>
        <v>53</v>
      </c>
      <c r="C4" s="1">
        <v>2</v>
      </c>
      <c r="D4" s="1">
        <v>4</v>
      </c>
      <c r="E4" s="1">
        <f t="shared" si="2"/>
        <v>8</v>
      </c>
      <c r="F4" s="1">
        <f t="shared" ca="1" si="3"/>
        <v>0</v>
      </c>
    </row>
    <row r="5" spans="1:6" x14ac:dyDescent="0.15">
      <c r="A5" s="1">
        <f t="shared" ca="1" si="0"/>
        <v>0.12402406513019915</v>
      </c>
      <c r="B5" s="1">
        <f t="shared" ca="1" si="1"/>
        <v>58</v>
      </c>
      <c r="C5" s="1">
        <v>2</v>
      </c>
      <c r="D5" s="1">
        <v>5</v>
      </c>
      <c r="E5" s="1">
        <f t="shared" si="2"/>
        <v>10</v>
      </c>
      <c r="F5" s="1">
        <f t="shared" ca="1" si="3"/>
        <v>1</v>
      </c>
    </row>
    <row r="6" spans="1:6" x14ac:dyDescent="0.15">
      <c r="A6" s="1">
        <f t="shared" ca="1" si="0"/>
        <v>0.5898083730822703</v>
      </c>
      <c r="B6" s="1">
        <f t="shared" ca="1" si="1"/>
        <v>22</v>
      </c>
      <c r="C6" s="1">
        <v>2</v>
      </c>
      <c r="D6" s="1">
        <v>6</v>
      </c>
      <c r="E6" s="1">
        <f t="shared" si="2"/>
        <v>12</v>
      </c>
      <c r="F6" s="1">
        <f t="shared" ca="1" si="3"/>
        <v>0</v>
      </c>
    </row>
    <row r="7" spans="1:6" x14ac:dyDescent="0.15">
      <c r="A7" s="1">
        <f t="shared" ca="1" si="0"/>
        <v>1.1016393987298256E-2</v>
      </c>
      <c r="B7" s="1">
        <f t="shared" ca="1" si="1"/>
        <v>71</v>
      </c>
      <c r="C7" s="1">
        <v>2</v>
      </c>
      <c r="D7" s="1">
        <v>7</v>
      </c>
      <c r="E7" s="1">
        <f t="shared" si="2"/>
        <v>14</v>
      </c>
      <c r="F7" s="1">
        <f t="shared" ca="1" si="3"/>
        <v>0</v>
      </c>
    </row>
    <row r="8" spans="1:6" x14ac:dyDescent="0.15">
      <c r="A8" s="1">
        <f t="shared" ca="1" si="0"/>
        <v>0.81392492646059322</v>
      </c>
      <c r="B8" s="1">
        <f t="shared" ca="1" si="1"/>
        <v>9</v>
      </c>
      <c r="C8" s="1">
        <v>2</v>
      </c>
      <c r="D8" s="1">
        <v>8</v>
      </c>
      <c r="E8" s="1">
        <f t="shared" si="2"/>
        <v>16</v>
      </c>
      <c r="F8" s="1">
        <f t="shared" ca="1" si="3"/>
        <v>0</v>
      </c>
    </row>
    <row r="9" spans="1:6" x14ac:dyDescent="0.15">
      <c r="A9" s="1">
        <f t="shared" ca="1" si="0"/>
        <v>0.52367781583237949</v>
      </c>
      <c r="B9" s="1">
        <f t="shared" ca="1" si="1"/>
        <v>27</v>
      </c>
      <c r="C9" s="1">
        <v>2</v>
      </c>
      <c r="D9" s="1">
        <v>9</v>
      </c>
      <c r="E9" s="1">
        <f t="shared" si="2"/>
        <v>18</v>
      </c>
      <c r="F9" s="1">
        <f t="shared" ca="1" si="3"/>
        <v>0</v>
      </c>
    </row>
    <row r="10" spans="1:6" x14ac:dyDescent="0.15">
      <c r="A10" s="1">
        <f t="shared" ca="1" si="0"/>
        <v>5.4093865042787903E-2</v>
      </c>
      <c r="B10" s="1">
        <f t="shared" ca="1" si="1"/>
        <v>66</v>
      </c>
      <c r="C10" s="1">
        <v>3</v>
      </c>
      <c r="D10" s="1">
        <v>1</v>
      </c>
      <c r="E10" s="1">
        <f t="shared" si="2"/>
        <v>3</v>
      </c>
      <c r="F10" s="1">
        <f t="shared" ca="1" si="3"/>
        <v>0</v>
      </c>
    </row>
    <row r="11" spans="1:6" x14ac:dyDescent="0.15">
      <c r="A11" s="1">
        <f t="shared" ca="1" si="0"/>
        <v>9.0100214888061414E-2</v>
      </c>
      <c r="B11" s="1">
        <f t="shared" ca="1" si="1"/>
        <v>62</v>
      </c>
      <c r="C11" s="1">
        <v>3</v>
      </c>
      <c r="D11" s="1">
        <v>2</v>
      </c>
      <c r="E11" s="1">
        <f t="shared" si="2"/>
        <v>6</v>
      </c>
      <c r="F11" s="1">
        <f t="shared" ca="1" si="3"/>
        <v>2</v>
      </c>
    </row>
    <row r="12" spans="1:6" x14ac:dyDescent="0.15">
      <c r="A12" s="1">
        <f t="shared" ca="1" si="0"/>
        <v>0.82179427859849163</v>
      </c>
      <c r="B12" s="1">
        <f t="shared" ca="1" si="1"/>
        <v>8</v>
      </c>
      <c r="C12" s="1">
        <v>3</v>
      </c>
      <c r="D12" s="1">
        <v>3</v>
      </c>
      <c r="E12" s="1">
        <f t="shared" si="2"/>
        <v>9</v>
      </c>
      <c r="F12" s="1">
        <f t="shared" ca="1" si="3"/>
        <v>2</v>
      </c>
    </row>
    <row r="13" spans="1:6" x14ac:dyDescent="0.15">
      <c r="A13" s="1">
        <f t="shared" ca="1" si="0"/>
        <v>0.97510847511071974</v>
      </c>
      <c r="B13" s="1">
        <f t="shared" ca="1" si="1"/>
        <v>2</v>
      </c>
      <c r="C13" s="1">
        <v>3</v>
      </c>
      <c r="D13" s="1">
        <v>4</v>
      </c>
      <c r="E13" s="1">
        <f t="shared" si="2"/>
        <v>12</v>
      </c>
      <c r="F13" s="1">
        <f t="shared" ca="1" si="3"/>
        <v>1</v>
      </c>
    </row>
    <row r="14" spans="1:6" x14ac:dyDescent="0.15">
      <c r="A14" s="1">
        <f t="shared" ca="1" si="0"/>
        <v>0.39118394445678828</v>
      </c>
      <c r="B14" s="1">
        <f t="shared" ca="1" si="1"/>
        <v>35</v>
      </c>
      <c r="C14" s="1">
        <v>3</v>
      </c>
      <c r="D14" s="1">
        <v>5</v>
      </c>
      <c r="E14" s="1">
        <f t="shared" si="2"/>
        <v>15</v>
      </c>
      <c r="F14" s="1">
        <f t="shared" ca="1" si="3"/>
        <v>1</v>
      </c>
    </row>
    <row r="15" spans="1:6" x14ac:dyDescent="0.15">
      <c r="A15" s="1">
        <f t="shared" ca="1" si="0"/>
        <v>0.88725526581013514</v>
      </c>
      <c r="B15" s="1">
        <f t="shared" ca="1" si="1"/>
        <v>7</v>
      </c>
      <c r="C15" s="1">
        <v>3</v>
      </c>
      <c r="D15" s="1">
        <v>6</v>
      </c>
      <c r="E15" s="1">
        <f t="shared" si="2"/>
        <v>18</v>
      </c>
      <c r="F15" s="1">
        <f t="shared" ca="1" si="3"/>
        <v>2</v>
      </c>
    </row>
    <row r="16" spans="1:6" x14ac:dyDescent="0.15">
      <c r="A16" s="1">
        <f t="shared" ca="1" si="0"/>
        <v>0.74572908179669783</v>
      </c>
      <c r="B16" s="1">
        <f t="shared" ca="1" si="1"/>
        <v>13</v>
      </c>
      <c r="C16" s="1">
        <v>3</v>
      </c>
      <c r="D16" s="1">
        <v>7</v>
      </c>
      <c r="E16" s="1">
        <f t="shared" si="2"/>
        <v>21</v>
      </c>
      <c r="F16" s="1">
        <f t="shared" ca="1" si="3"/>
        <v>0</v>
      </c>
    </row>
    <row r="17" spans="1:6" x14ac:dyDescent="0.15">
      <c r="A17" s="1">
        <f t="shared" ca="1" si="0"/>
        <v>5.3065814930046473E-2</v>
      </c>
      <c r="B17" s="1">
        <f t="shared" ca="1" si="1"/>
        <v>67</v>
      </c>
      <c r="C17" s="1">
        <v>3</v>
      </c>
      <c r="D17" s="1">
        <v>8</v>
      </c>
      <c r="E17" s="1">
        <f t="shared" si="2"/>
        <v>24</v>
      </c>
      <c r="F17" s="1">
        <f t="shared" ca="1" si="3"/>
        <v>1</v>
      </c>
    </row>
    <row r="18" spans="1:6" x14ac:dyDescent="0.15">
      <c r="A18" s="1">
        <f t="shared" ca="1" si="0"/>
        <v>0.29469928108758781</v>
      </c>
      <c r="B18" s="1">
        <f t="shared" ca="1" si="1"/>
        <v>40</v>
      </c>
      <c r="C18" s="1">
        <v>3</v>
      </c>
      <c r="D18" s="1">
        <v>9</v>
      </c>
      <c r="E18" s="1">
        <f t="shared" si="2"/>
        <v>27</v>
      </c>
      <c r="F18" s="1">
        <f t="shared" ca="1" si="3"/>
        <v>2</v>
      </c>
    </row>
    <row r="19" spans="1:6" x14ac:dyDescent="0.15">
      <c r="A19" s="1">
        <f t="shared" ca="1" si="0"/>
        <v>0.25407110396431087</v>
      </c>
      <c r="B19" s="1">
        <f t="shared" ca="1" si="1"/>
        <v>43</v>
      </c>
      <c r="C19" s="1">
        <v>4</v>
      </c>
      <c r="D19" s="1">
        <v>1</v>
      </c>
      <c r="E19" s="1">
        <f t="shared" si="2"/>
        <v>4</v>
      </c>
      <c r="F19" s="1">
        <f t="shared" ca="1" si="3"/>
        <v>3</v>
      </c>
    </row>
    <row r="20" spans="1:6" x14ac:dyDescent="0.15">
      <c r="A20" s="1">
        <f t="shared" ca="1" si="0"/>
        <v>0.41706795269067554</v>
      </c>
      <c r="B20" s="1">
        <f t="shared" ca="1" si="1"/>
        <v>34</v>
      </c>
      <c r="C20" s="1">
        <v>4</v>
      </c>
      <c r="D20" s="1">
        <v>2</v>
      </c>
      <c r="E20" s="1">
        <f t="shared" si="2"/>
        <v>8</v>
      </c>
      <c r="F20" s="1">
        <f t="shared" ca="1" si="3"/>
        <v>2</v>
      </c>
    </row>
    <row r="21" spans="1:6" x14ac:dyDescent="0.15">
      <c r="A21" s="1">
        <f t="shared" ca="1" si="0"/>
        <v>0.2513407502399998</v>
      </c>
      <c r="B21" s="1">
        <f t="shared" ca="1" si="1"/>
        <v>44</v>
      </c>
      <c r="C21" s="1">
        <v>4</v>
      </c>
      <c r="D21" s="1">
        <v>3</v>
      </c>
      <c r="E21" s="1">
        <f t="shared" si="2"/>
        <v>12</v>
      </c>
      <c r="F21" s="1">
        <f t="shared" ca="1" si="3"/>
        <v>0</v>
      </c>
    </row>
    <row r="22" spans="1:6" x14ac:dyDescent="0.15">
      <c r="A22" s="1">
        <f t="shared" ca="1" si="0"/>
        <v>0.73159839619298073</v>
      </c>
      <c r="B22" s="1">
        <f t="shared" ca="1" si="1"/>
        <v>14</v>
      </c>
      <c r="C22" s="1">
        <v>4</v>
      </c>
      <c r="D22" s="1">
        <v>4</v>
      </c>
      <c r="E22" s="1">
        <f t="shared" si="2"/>
        <v>16</v>
      </c>
      <c r="F22" s="1">
        <f t="shared" ca="1" si="3"/>
        <v>0</v>
      </c>
    </row>
    <row r="23" spans="1:6" x14ac:dyDescent="0.15">
      <c r="A23" s="1">
        <f t="shared" ca="1" si="0"/>
        <v>0.93579941251989851</v>
      </c>
      <c r="B23" s="1">
        <f t="shared" ca="1" si="1"/>
        <v>5</v>
      </c>
      <c r="C23" s="1">
        <v>4</v>
      </c>
      <c r="D23" s="1">
        <v>5</v>
      </c>
      <c r="E23" s="1">
        <f t="shared" si="2"/>
        <v>20</v>
      </c>
      <c r="F23" s="1">
        <f t="shared" ca="1" si="3"/>
        <v>3</v>
      </c>
    </row>
    <row r="24" spans="1:6" x14ac:dyDescent="0.15">
      <c r="A24" s="1">
        <f t="shared" ca="1" si="0"/>
        <v>0.21433989699397449</v>
      </c>
      <c r="B24" s="1">
        <f t="shared" ca="1" si="1"/>
        <v>48</v>
      </c>
      <c r="C24" s="1">
        <v>4</v>
      </c>
      <c r="D24" s="1">
        <v>6</v>
      </c>
      <c r="E24" s="1">
        <f t="shared" si="2"/>
        <v>24</v>
      </c>
      <c r="F24" s="1">
        <f t="shared" ca="1" si="3"/>
        <v>1</v>
      </c>
    </row>
    <row r="25" spans="1:6" x14ac:dyDescent="0.15">
      <c r="A25" s="1">
        <f t="shared" ca="1" si="0"/>
        <v>9.0439852692751899E-3</v>
      </c>
      <c r="B25" s="1">
        <f t="shared" ca="1" si="1"/>
        <v>72</v>
      </c>
      <c r="C25" s="1">
        <v>4</v>
      </c>
      <c r="D25" s="1">
        <v>7</v>
      </c>
      <c r="E25" s="1">
        <f t="shared" si="2"/>
        <v>28</v>
      </c>
      <c r="F25" s="1">
        <f t="shared" ca="1" si="3"/>
        <v>1</v>
      </c>
    </row>
    <row r="26" spans="1:6" x14ac:dyDescent="0.15">
      <c r="A26" s="1">
        <f t="shared" ca="1" si="0"/>
        <v>0.12128225678860227</v>
      </c>
      <c r="B26" s="1">
        <f t="shared" ca="1" si="1"/>
        <v>60</v>
      </c>
      <c r="C26" s="1">
        <v>4</v>
      </c>
      <c r="D26" s="1">
        <v>8</v>
      </c>
      <c r="E26" s="1">
        <f t="shared" si="2"/>
        <v>32</v>
      </c>
      <c r="F26" s="1">
        <f t="shared" ca="1" si="3"/>
        <v>1</v>
      </c>
    </row>
    <row r="27" spans="1:6" x14ac:dyDescent="0.15">
      <c r="A27" s="1">
        <f t="shared" ca="1" si="0"/>
        <v>0.67192196343604327</v>
      </c>
      <c r="B27" s="1">
        <f t="shared" ca="1" si="1"/>
        <v>17</v>
      </c>
      <c r="C27" s="1">
        <v>4</v>
      </c>
      <c r="D27" s="1">
        <v>9</v>
      </c>
      <c r="E27" s="1">
        <f t="shared" si="2"/>
        <v>36</v>
      </c>
      <c r="F27" s="1">
        <f t="shared" ca="1" si="3"/>
        <v>3</v>
      </c>
    </row>
    <row r="28" spans="1:6" x14ac:dyDescent="0.15">
      <c r="A28" s="1">
        <f t="shared" ca="1" si="0"/>
        <v>0.26767157397933472</v>
      </c>
      <c r="B28" s="1">
        <f t="shared" ca="1" si="1"/>
        <v>41</v>
      </c>
      <c r="C28" s="1">
        <v>5</v>
      </c>
      <c r="D28" s="1">
        <v>1</v>
      </c>
      <c r="E28" s="1">
        <f t="shared" si="2"/>
        <v>5</v>
      </c>
      <c r="F28" s="1">
        <f t="shared" ca="1" si="3"/>
        <v>2</v>
      </c>
    </row>
    <row r="29" spans="1:6" x14ac:dyDescent="0.15">
      <c r="A29" s="1">
        <f t="shared" ca="1" si="0"/>
        <v>0.15698541532287258</v>
      </c>
      <c r="B29" s="1">
        <f t="shared" ca="1" si="1"/>
        <v>52</v>
      </c>
      <c r="C29" s="1">
        <v>5</v>
      </c>
      <c r="D29" s="1">
        <v>2</v>
      </c>
      <c r="E29" s="1">
        <f t="shared" si="2"/>
        <v>10</v>
      </c>
      <c r="F29" s="1">
        <f t="shared" ca="1" si="3"/>
        <v>0</v>
      </c>
    </row>
    <row r="30" spans="1:6" x14ac:dyDescent="0.15">
      <c r="A30" s="1">
        <f t="shared" ca="1" si="0"/>
        <v>0.23082019762414074</v>
      </c>
      <c r="B30" s="1">
        <f t="shared" ca="1" si="1"/>
        <v>46</v>
      </c>
      <c r="C30" s="1">
        <v>5</v>
      </c>
      <c r="D30" s="1">
        <v>3</v>
      </c>
      <c r="E30" s="1">
        <f t="shared" si="2"/>
        <v>15</v>
      </c>
      <c r="F30" s="1">
        <f t="shared" ca="1" si="3"/>
        <v>4</v>
      </c>
    </row>
    <row r="31" spans="1:6" x14ac:dyDescent="0.15">
      <c r="A31" s="1">
        <f t="shared" ca="1" si="0"/>
        <v>0.6363892311466014</v>
      </c>
      <c r="B31" s="1">
        <f t="shared" ca="1" si="1"/>
        <v>21</v>
      </c>
      <c r="C31" s="1">
        <v>5</v>
      </c>
      <c r="D31" s="1">
        <v>4</v>
      </c>
      <c r="E31" s="1">
        <f t="shared" si="2"/>
        <v>20</v>
      </c>
      <c r="F31" s="1">
        <f t="shared" ca="1" si="3"/>
        <v>4</v>
      </c>
    </row>
    <row r="32" spans="1:6" x14ac:dyDescent="0.15">
      <c r="A32" s="1">
        <f t="shared" ca="1" si="0"/>
        <v>0.46957783196787206</v>
      </c>
      <c r="B32" s="1">
        <f t="shared" ca="1" si="1"/>
        <v>32</v>
      </c>
      <c r="C32" s="1">
        <v>5</v>
      </c>
      <c r="D32" s="1">
        <v>5</v>
      </c>
      <c r="E32" s="1">
        <f t="shared" si="2"/>
        <v>25</v>
      </c>
      <c r="F32" s="1">
        <f t="shared" ca="1" si="3"/>
        <v>2</v>
      </c>
    </row>
    <row r="33" spans="1:6" x14ac:dyDescent="0.15">
      <c r="A33" s="1">
        <f t="shared" ca="1" si="0"/>
        <v>0.55051511277758158</v>
      </c>
      <c r="B33" s="1">
        <f t="shared" ref="B33:B64" ca="1" si="4">RANK(A33,$A$1:$A$72,0)</f>
        <v>24</v>
      </c>
      <c r="C33" s="1">
        <v>5</v>
      </c>
      <c r="D33" s="1">
        <v>6</v>
      </c>
      <c r="E33" s="1">
        <f t="shared" si="2"/>
        <v>30</v>
      </c>
      <c r="F33" s="1">
        <f t="shared" ca="1" si="3"/>
        <v>4</v>
      </c>
    </row>
    <row r="34" spans="1:6" x14ac:dyDescent="0.15">
      <c r="A34" s="1">
        <f t="shared" ca="1" si="0"/>
        <v>0.32228436290525109</v>
      </c>
      <c r="B34" s="1">
        <f t="shared" ca="1" si="4"/>
        <v>38</v>
      </c>
      <c r="C34" s="1">
        <v>5</v>
      </c>
      <c r="D34" s="1">
        <v>7</v>
      </c>
      <c r="E34" s="1">
        <f t="shared" si="2"/>
        <v>35</v>
      </c>
      <c r="F34" s="1">
        <f t="shared" ca="1" si="3"/>
        <v>2</v>
      </c>
    </row>
    <row r="35" spans="1:6" x14ac:dyDescent="0.15">
      <c r="A35" s="1">
        <f t="shared" ca="1" si="0"/>
        <v>0.26598260391867412</v>
      </c>
      <c r="B35" s="1">
        <f t="shared" ca="1" si="4"/>
        <v>42</v>
      </c>
      <c r="C35" s="1">
        <v>5</v>
      </c>
      <c r="D35" s="1">
        <v>8</v>
      </c>
      <c r="E35" s="1">
        <f t="shared" si="2"/>
        <v>40</v>
      </c>
      <c r="F35" s="1">
        <f t="shared" ca="1" si="3"/>
        <v>0</v>
      </c>
    </row>
    <row r="36" spans="1:6" x14ac:dyDescent="0.15">
      <c r="A36" s="1">
        <f t="shared" ca="1" si="0"/>
        <v>0.4723778272674386</v>
      </c>
      <c r="B36" s="1">
        <f t="shared" ca="1" si="4"/>
        <v>31</v>
      </c>
      <c r="C36" s="1">
        <v>5</v>
      </c>
      <c r="D36" s="1">
        <v>9</v>
      </c>
      <c r="E36" s="1">
        <f t="shared" si="2"/>
        <v>45</v>
      </c>
      <c r="F36" s="1">
        <f t="shared" ca="1" si="3"/>
        <v>0</v>
      </c>
    </row>
    <row r="37" spans="1:6" x14ac:dyDescent="0.15">
      <c r="A37" s="1">
        <f t="shared" ca="1" si="0"/>
        <v>0.21746404664218866</v>
      </c>
      <c r="B37" s="1">
        <f t="shared" ca="1" si="4"/>
        <v>47</v>
      </c>
      <c r="C37" s="1">
        <v>6</v>
      </c>
      <c r="D37" s="1">
        <v>1</v>
      </c>
      <c r="E37" s="1">
        <f t="shared" si="2"/>
        <v>6</v>
      </c>
      <c r="F37" s="1">
        <f t="shared" ca="1" si="3"/>
        <v>5</v>
      </c>
    </row>
    <row r="38" spans="1:6" x14ac:dyDescent="0.15">
      <c r="A38" s="1">
        <f t="shared" ca="1" si="0"/>
        <v>0.66634138766707585</v>
      </c>
      <c r="B38" s="1">
        <f t="shared" ca="1" si="4"/>
        <v>19</v>
      </c>
      <c r="C38" s="1">
        <v>6</v>
      </c>
      <c r="D38" s="1">
        <v>2</v>
      </c>
      <c r="E38" s="1">
        <f t="shared" si="2"/>
        <v>12</v>
      </c>
      <c r="F38" s="1">
        <f t="shared" ca="1" si="3"/>
        <v>0</v>
      </c>
    </row>
    <row r="39" spans="1:6" x14ac:dyDescent="0.15">
      <c r="A39" s="1">
        <f t="shared" ca="1" si="0"/>
        <v>0.12181015501221648</v>
      </c>
      <c r="B39" s="1">
        <f t="shared" ca="1" si="4"/>
        <v>59</v>
      </c>
      <c r="C39" s="1">
        <v>6</v>
      </c>
      <c r="D39" s="1">
        <v>3</v>
      </c>
      <c r="E39" s="1">
        <f t="shared" si="2"/>
        <v>18</v>
      </c>
      <c r="F39" s="1">
        <f t="shared" ca="1" si="3"/>
        <v>0</v>
      </c>
    </row>
    <row r="40" spans="1:6" x14ac:dyDescent="0.15">
      <c r="A40" s="1">
        <f t="shared" ca="1" si="0"/>
        <v>0.36465221267071368</v>
      </c>
      <c r="B40" s="1">
        <f t="shared" ca="1" si="4"/>
        <v>36</v>
      </c>
      <c r="C40" s="1">
        <v>6</v>
      </c>
      <c r="D40" s="1">
        <v>4</v>
      </c>
      <c r="E40" s="1">
        <f t="shared" si="2"/>
        <v>24</v>
      </c>
      <c r="F40" s="1">
        <f t="shared" ca="1" si="3"/>
        <v>0</v>
      </c>
    </row>
    <row r="41" spans="1:6" x14ac:dyDescent="0.15">
      <c r="A41" s="1">
        <f t="shared" ca="1" si="0"/>
        <v>1.4155623584183652E-2</v>
      </c>
      <c r="B41" s="1">
        <f t="shared" ca="1" si="4"/>
        <v>70</v>
      </c>
      <c r="C41" s="1">
        <v>6</v>
      </c>
      <c r="D41" s="1">
        <v>5</v>
      </c>
      <c r="E41" s="1">
        <f t="shared" si="2"/>
        <v>30</v>
      </c>
      <c r="F41" s="1">
        <f t="shared" ca="1" si="3"/>
        <v>4</v>
      </c>
    </row>
    <row r="42" spans="1:6" x14ac:dyDescent="0.15">
      <c r="A42" s="1">
        <f t="shared" ca="1" si="0"/>
        <v>0.5379869802968551</v>
      </c>
      <c r="B42" s="1">
        <f t="shared" ca="1" si="4"/>
        <v>26</v>
      </c>
      <c r="C42" s="1">
        <v>6</v>
      </c>
      <c r="D42" s="1">
        <v>6</v>
      </c>
      <c r="E42" s="1">
        <f t="shared" si="2"/>
        <v>36</v>
      </c>
      <c r="F42" s="1">
        <f t="shared" ca="1" si="3"/>
        <v>0</v>
      </c>
    </row>
    <row r="43" spans="1:6" x14ac:dyDescent="0.15">
      <c r="A43" s="1">
        <f t="shared" ca="1" si="0"/>
        <v>0.55311095043143377</v>
      </c>
      <c r="B43" s="1">
        <f t="shared" ca="1" si="4"/>
        <v>23</v>
      </c>
      <c r="C43" s="1">
        <v>6</v>
      </c>
      <c r="D43" s="1">
        <v>7</v>
      </c>
      <c r="E43" s="1">
        <f t="shared" si="2"/>
        <v>42</v>
      </c>
      <c r="F43" s="1">
        <f t="shared" ca="1" si="3"/>
        <v>4</v>
      </c>
    </row>
    <row r="44" spans="1:6" x14ac:dyDescent="0.15">
      <c r="A44" s="1">
        <f t="shared" ca="1" si="0"/>
        <v>5.6169476744582725E-2</v>
      </c>
      <c r="B44" s="1">
        <f t="shared" ca="1" si="4"/>
        <v>65</v>
      </c>
      <c r="C44" s="1">
        <v>6</v>
      </c>
      <c r="D44" s="1">
        <v>8</v>
      </c>
      <c r="E44" s="1">
        <f t="shared" si="2"/>
        <v>48</v>
      </c>
      <c r="F44" s="1">
        <f t="shared" ca="1" si="3"/>
        <v>1</v>
      </c>
    </row>
    <row r="45" spans="1:6" x14ac:dyDescent="0.15">
      <c r="A45" s="1">
        <f t="shared" ca="1" si="0"/>
        <v>0.24489662600680318</v>
      </c>
      <c r="B45" s="1">
        <f t="shared" ca="1" si="4"/>
        <v>45</v>
      </c>
      <c r="C45" s="1">
        <v>6</v>
      </c>
      <c r="D45" s="1">
        <v>9</v>
      </c>
      <c r="E45" s="1">
        <f t="shared" si="2"/>
        <v>54</v>
      </c>
      <c r="F45" s="1">
        <f t="shared" ca="1" si="3"/>
        <v>1</v>
      </c>
    </row>
    <row r="46" spans="1:6" x14ac:dyDescent="0.15">
      <c r="A46" s="1">
        <f t="shared" ca="1" si="0"/>
        <v>0.14173986748662759</v>
      </c>
      <c r="B46" s="1">
        <f t="shared" ca="1" si="4"/>
        <v>55</v>
      </c>
      <c r="C46" s="1">
        <v>7</v>
      </c>
      <c r="D46" s="1">
        <v>1</v>
      </c>
      <c r="E46" s="1">
        <f t="shared" si="2"/>
        <v>7</v>
      </c>
      <c r="F46" s="1">
        <f t="shared" ca="1" si="3"/>
        <v>1</v>
      </c>
    </row>
    <row r="47" spans="1:6" x14ac:dyDescent="0.15">
      <c r="A47" s="1">
        <f t="shared" ca="1" si="0"/>
        <v>0.10581170228414793</v>
      </c>
      <c r="B47" s="1">
        <f t="shared" ca="1" si="4"/>
        <v>61</v>
      </c>
      <c r="C47" s="1">
        <v>7</v>
      </c>
      <c r="D47" s="1">
        <v>2</v>
      </c>
      <c r="E47" s="1">
        <f t="shared" si="2"/>
        <v>14</v>
      </c>
      <c r="F47" s="1">
        <f t="shared" ca="1" si="3"/>
        <v>2</v>
      </c>
    </row>
    <row r="48" spans="1:6" x14ac:dyDescent="0.15">
      <c r="A48" s="1">
        <f t="shared" ca="1" si="0"/>
        <v>0.79977389395809739</v>
      </c>
      <c r="B48" s="1">
        <f t="shared" ca="1" si="4"/>
        <v>10</v>
      </c>
      <c r="C48" s="1">
        <v>7</v>
      </c>
      <c r="D48" s="1">
        <v>3</v>
      </c>
      <c r="E48" s="1">
        <f t="shared" si="2"/>
        <v>21</v>
      </c>
      <c r="F48" s="1">
        <f t="shared" ca="1" si="3"/>
        <v>2</v>
      </c>
    </row>
    <row r="49" spans="1:6" x14ac:dyDescent="0.15">
      <c r="A49" s="1">
        <f t="shared" ca="1" si="0"/>
        <v>0.9439028600378836</v>
      </c>
      <c r="B49" s="1">
        <f t="shared" ca="1" si="4"/>
        <v>3</v>
      </c>
      <c r="C49" s="1">
        <v>7</v>
      </c>
      <c r="D49" s="1">
        <v>4</v>
      </c>
      <c r="E49" s="1">
        <f t="shared" si="2"/>
        <v>28</v>
      </c>
      <c r="F49" s="1">
        <f t="shared" ca="1" si="3"/>
        <v>5</v>
      </c>
    </row>
    <row r="50" spans="1:6" x14ac:dyDescent="0.15">
      <c r="A50" s="1">
        <f t="shared" ca="1" si="0"/>
        <v>0.69460969149981577</v>
      </c>
      <c r="B50" s="1">
        <f t="shared" ca="1" si="4"/>
        <v>16</v>
      </c>
      <c r="C50" s="1">
        <v>7</v>
      </c>
      <c r="D50" s="1">
        <v>5</v>
      </c>
      <c r="E50" s="1">
        <f t="shared" si="2"/>
        <v>35</v>
      </c>
      <c r="F50" s="1">
        <f t="shared" ca="1" si="3"/>
        <v>5</v>
      </c>
    </row>
    <row r="51" spans="1:6" x14ac:dyDescent="0.15">
      <c r="A51" s="1">
        <f t="shared" ca="1" si="0"/>
        <v>0.94034238910788481</v>
      </c>
      <c r="B51" s="1">
        <f t="shared" ca="1" si="4"/>
        <v>4</v>
      </c>
      <c r="C51" s="1">
        <v>7</v>
      </c>
      <c r="D51" s="1">
        <v>6</v>
      </c>
      <c r="E51" s="1">
        <f t="shared" si="2"/>
        <v>42</v>
      </c>
      <c r="F51" s="1">
        <f t="shared" ca="1" si="3"/>
        <v>5</v>
      </c>
    </row>
    <row r="52" spans="1:6" x14ac:dyDescent="0.15">
      <c r="A52" s="1">
        <f t="shared" ca="1" si="0"/>
        <v>7.5967295024863213E-2</v>
      </c>
      <c r="B52" s="1">
        <f t="shared" ca="1" si="4"/>
        <v>63</v>
      </c>
      <c r="C52" s="1">
        <v>7</v>
      </c>
      <c r="D52" s="1">
        <v>7</v>
      </c>
      <c r="E52" s="1">
        <f t="shared" si="2"/>
        <v>49</v>
      </c>
      <c r="F52" s="1">
        <f t="shared" ca="1" si="3"/>
        <v>6</v>
      </c>
    </row>
    <row r="53" spans="1:6" x14ac:dyDescent="0.15">
      <c r="A53" s="1">
        <f t="shared" ca="1" si="0"/>
        <v>0.54670446647944315</v>
      </c>
      <c r="B53" s="1">
        <f t="shared" ca="1" si="4"/>
        <v>25</v>
      </c>
      <c r="C53" s="1">
        <v>7</v>
      </c>
      <c r="D53" s="1">
        <v>8</v>
      </c>
      <c r="E53" s="1">
        <f t="shared" si="2"/>
        <v>56</v>
      </c>
      <c r="F53" s="1">
        <f t="shared" ca="1" si="3"/>
        <v>1</v>
      </c>
    </row>
    <row r="54" spans="1:6" x14ac:dyDescent="0.15">
      <c r="A54" s="1">
        <f t="shared" ca="1" si="0"/>
        <v>0.49744516793950955</v>
      </c>
      <c r="B54" s="1">
        <f t="shared" ca="1" si="4"/>
        <v>29</v>
      </c>
      <c r="C54" s="1">
        <v>7</v>
      </c>
      <c r="D54" s="1">
        <v>9</v>
      </c>
      <c r="E54" s="1">
        <f t="shared" si="2"/>
        <v>63</v>
      </c>
      <c r="F54" s="1">
        <f t="shared" ca="1" si="3"/>
        <v>1</v>
      </c>
    </row>
    <row r="55" spans="1:6" x14ac:dyDescent="0.15">
      <c r="A55" s="1">
        <f t="shared" ca="1" si="0"/>
        <v>0.71447210403268224</v>
      </c>
      <c r="B55" s="1">
        <f t="shared" ca="1" si="4"/>
        <v>15</v>
      </c>
      <c r="C55" s="1">
        <v>8</v>
      </c>
      <c r="D55" s="1">
        <v>1</v>
      </c>
      <c r="E55" s="1">
        <f t="shared" si="2"/>
        <v>8</v>
      </c>
      <c r="F55" s="1">
        <f t="shared" ca="1" si="3"/>
        <v>1</v>
      </c>
    </row>
    <row r="56" spans="1:6" x14ac:dyDescent="0.15">
      <c r="A56" s="1">
        <f t="shared" ca="1" si="0"/>
        <v>0.15244248044681674</v>
      </c>
      <c r="B56" s="1">
        <f t="shared" ca="1" si="4"/>
        <v>54</v>
      </c>
      <c r="C56" s="1">
        <v>8</v>
      </c>
      <c r="D56" s="1">
        <v>2</v>
      </c>
      <c r="E56" s="1">
        <f t="shared" si="2"/>
        <v>16</v>
      </c>
      <c r="F56" s="1">
        <f t="shared" ca="1" si="3"/>
        <v>7</v>
      </c>
    </row>
    <row r="57" spans="1:6" x14ac:dyDescent="0.15">
      <c r="A57" s="1">
        <f t="shared" ref="A57:A72" ca="1" si="5">RAND()</f>
        <v>0.48911697450895852</v>
      </c>
      <c r="B57" s="1">
        <f t="shared" ca="1" si="4"/>
        <v>30</v>
      </c>
      <c r="C57" s="1">
        <v>8</v>
      </c>
      <c r="D57" s="1">
        <v>3</v>
      </c>
      <c r="E57" s="1">
        <f t="shared" ref="E57:E72" si="6">C57*D57</f>
        <v>24</v>
      </c>
      <c r="F57" s="1">
        <f t="shared" ca="1" si="3"/>
        <v>5</v>
      </c>
    </row>
    <row r="58" spans="1:6" x14ac:dyDescent="0.15">
      <c r="A58" s="1">
        <f t="shared" ca="1" si="5"/>
        <v>2.5032332512288202E-2</v>
      </c>
      <c r="B58" s="1">
        <f t="shared" ca="1" si="4"/>
        <v>69</v>
      </c>
      <c r="C58" s="1">
        <v>8</v>
      </c>
      <c r="D58" s="1">
        <v>4</v>
      </c>
      <c r="E58" s="1">
        <f t="shared" si="6"/>
        <v>32</v>
      </c>
      <c r="F58" s="1">
        <f t="shared" ca="1" si="3"/>
        <v>0</v>
      </c>
    </row>
    <row r="59" spans="1:6" x14ac:dyDescent="0.15">
      <c r="A59" s="1">
        <f t="shared" ca="1" si="5"/>
        <v>0.77853376346698677</v>
      </c>
      <c r="B59" s="1">
        <f t="shared" ca="1" si="4"/>
        <v>12</v>
      </c>
      <c r="C59" s="1">
        <v>8</v>
      </c>
      <c r="D59" s="1">
        <v>5</v>
      </c>
      <c r="E59" s="1">
        <f t="shared" si="6"/>
        <v>40</v>
      </c>
      <c r="F59" s="1">
        <f t="shared" ca="1" si="3"/>
        <v>6</v>
      </c>
    </row>
    <row r="60" spans="1:6" x14ac:dyDescent="0.15">
      <c r="A60" s="1">
        <f t="shared" ca="1" si="5"/>
        <v>0.20015931490978012</v>
      </c>
      <c r="B60" s="1">
        <f t="shared" ca="1" si="4"/>
        <v>50</v>
      </c>
      <c r="C60" s="1">
        <v>8</v>
      </c>
      <c r="D60" s="1">
        <v>6</v>
      </c>
      <c r="E60" s="1">
        <f t="shared" si="6"/>
        <v>48</v>
      </c>
      <c r="F60" s="1">
        <f t="shared" ca="1" si="3"/>
        <v>1</v>
      </c>
    </row>
    <row r="61" spans="1:6" x14ac:dyDescent="0.15">
      <c r="A61" s="1">
        <f t="shared" ca="1" si="5"/>
        <v>6.9152453129353253E-2</v>
      </c>
      <c r="B61" s="1">
        <f t="shared" ca="1" si="4"/>
        <v>64</v>
      </c>
      <c r="C61" s="1">
        <v>8</v>
      </c>
      <c r="D61" s="1">
        <v>7</v>
      </c>
      <c r="E61" s="1">
        <f t="shared" si="6"/>
        <v>56</v>
      </c>
      <c r="F61" s="1">
        <f t="shared" ca="1" si="3"/>
        <v>4</v>
      </c>
    </row>
    <row r="62" spans="1:6" x14ac:dyDescent="0.15">
      <c r="A62" s="1">
        <f t="shared" ca="1" si="5"/>
        <v>0.33028463082875226</v>
      </c>
      <c r="B62" s="1">
        <f t="shared" ca="1" si="4"/>
        <v>37</v>
      </c>
      <c r="C62" s="1">
        <v>8</v>
      </c>
      <c r="D62" s="1">
        <v>8</v>
      </c>
      <c r="E62" s="1">
        <f t="shared" si="6"/>
        <v>64</v>
      </c>
      <c r="F62" s="1">
        <f t="shared" ca="1" si="3"/>
        <v>5</v>
      </c>
    </row>
    <row r="63" spans="1:6" x14ac:dyDescent="0.15">
      <c r="A63" s="1">
        <f t="shared" ca="1" si="5"/>
        <v>3.0722629224399611E-2</v>
      </c>
      <c r="B63" s="1">
        <f t="shared" ca="1" si="4"/>
        <v>68</v>
      </c>
      <c r="C63" s="1">
        <v>8</v>
      </c>
      <c r="D63" s="1">
        <v>9</v>
      </c>
      <c r="E63" s="1">
        <f t="shared" si="6"/>
        <v>72</v>
      </c>
      <c r="F63" s="1">
        <f t="shared" ca="1" si="3"/>
        <v>5</v>
      </c>
    </row>
    <row r="64" spans="1:6" x14ac:dyDescent="0.15">
      <c r="A64" s="1">
        <f t="shared" ca="1" si="5"/>
        <v>0.14008786893812208</v>
      </c>
      <c r="B64" s="1">
        <f t="shared" ca="1" si="4"/>
        <v>57</v>
      </c>
      <c r="C64" s="1">
        <v>9</v>
      </c>
      <c r="D64" s="1">
        <v>1</v>
      </c>
      <c r="E64" s="1">
        <f t="shared" si="6"/>
        <v>9</v>
      </c>
      <c r="F64" s="1">
        <f t="shared" ca="1" si="3"/>
        <v>7</v>
      </c>
    </row>
    <row r="65" spans="1:6" x14ac:dyDescent="0.15">
      <c r="A65" s="1">
        <f t="shared" ca="1" si="5"/>
        <v>0.16789617731802198</v>
      </c>
      <c r="B65" s="1">
        <f t="shared" ref="B65:B72" ca="1" si="7">RANK(A65,$A$1:$A$72,0)</f>
        <v>51</v>
      </c>
      <c r="C65" s="1">
        <v>9</v>
      </c>
      <c r="D65" s="1">
        <v>2</v>
      </c>
      <c r="E65" s="1">
        <f t="shared" si="6"/>
        <v>18</v>
      </c>
      <c r="F65" s="1">
        <f t="shared" ca="1" si="3"/>
        <v>4</v>
      </c>
    </row>
    <row r="66" spans="1:6" x14ac:dyDescent="0.15">
      <c r="A66" s="1">
        <f t="shared" ca="1" si="5"/>
        <v>0.43669419387053132</v>
      </c>
      <c r="B66" s="1">
        <f t="shared" ca="1" si="7"/>
        <v>33</v>
      </c>
      <c r="C66" s="1">
        <v>9</v>
      </c>
      <c r="D66" s="1">
        <v>3</v>
      </c>
      <c r="E66" s="1">
        <f t="shared" si="6"/>
        <v>27</v>
      </c>
      <c r="F66" s="1">
        <f t="shared" ref="F66:F72" ca="1" si="8">INT(C66*RAND())</f>
        <v>1</v>
      </c>
    </row>
    <row r="67" spans="1:6" x14ac:dyDescent="0.15">
      <c r="A67" s="1">
        <f t="shared" ca="1" si="5"/>
        <v>0.63963932773526311</v>
      </c>
      <c r="B67" s="1">
        <f t="shared" ca="1" si="7"/>
        <v>20</v>
      </c>
      <c r="C67" s="1">
        <v>9</v>
      </c>
      <c r="D67" s="1">
        <v>4</v>
      </c>
      <c r="E67" s="1">
        <f t="shared" si="6"/>
        <v>36</v>
      </c>
      <c r="F67" s="1">
        <f t="shared" ca="1" si="8"/>
        <v>5</v>
      </c>
    </row>
    <row r="68" spans="1:6" x14ac:dyDescent="0.15">
      <c r="A68" s="1">
        <f t="shared" ca="1" si="5"/>
        <v>0.14115361018659223</v>
      </c>
      <c r="B68" s="1">
        <f t="shared" ca="1" si="7"/>
        <v>56</v>
      </c>
      <c r="C68" s="1">
        <v>9</v>
      </c>
      <c r="D68" s="1">
        <v>5</v>
      </c>
      <c r="E68" s="1">
        <f t="shared" si="6"/>
        <v>45</v>
      </c>
      <c r="F68" s="1">
        <f t="shared" ca="1" si="8"/>
        <v>0</v>
      </c>
    </row>
    <row r="69" spans="1:6" x14ac:dyDescent="0.15">
      <c r="A69" s="1">
        <f t="shared" ca="1" si="5"/>
        <v>0.29782430755047129</v>
      </c>
      <c r="B69" s="1">
        <f t="shared" ca="1" si="7"/>
        <v>39</v>
      </c>
      <c r="C69" s="1">
        <v>9</v>
      </c>
      <c r="D69" s="1">
        <v>6</v>
      </c>
      <c r="E69" s="1">
        <f t="shared" si="6"/>
        <v>54</v>
      </c>
      <c r="F69" s="1">
        <f t="shared" ca="1" si="8"/>
        <v>4</v>
      </c>
    </row>
    <row r="70" spans="1:6" x14ac:dyDescent="0.15">
      <c r="A70" s="1">
        <f t="shared" ca="1" si="5"/>
        <v>0.2138194228347241</v>
      </c>
      <c r="B70" s="1">
        <f t="shared" ca="1" si="7"/>
        <v>49</v>
      </c>
      <c r="C70" s="1">
        <v>9</v>
      </c>
      <c r="D70" s="1">
        <v>7</v>
      </c>
      <c r="E70" s="1">
        <f t="shared" si="6"/>
        <v>63</v>
      </c>
      <c r="F70" s="1">
        <f t="shared" ca="1" si="8"/>
        <v>7</v>
      </c>
    </row>
    <row r="71" spans="1:6" x14ac:dyDescent="0.15">
      <c r="A71" s="1">
        <f t="shared" ca="1" si="5"/>
        <v>0.79506540113494861</v>
      </c>
      <c r="B71" s="1">
        <f t="shared" ca="1" si="7"/>
        <v>11</v>
      </c>
      <c r="C71" s="1">
        <v>9</v>
      </c>
      <c r="D71" s="1">
        <v>8</v>
      </c>
      <c r="E71" s="1">
        <f t="shared" si="6"/>
        <v>72</v>
      </c>
      <c r="F71" s="1">
        <f t="shared" ca="1" si="8"/>
        <v>7</v>
      </c>
    </row>
    <row r="72" spans="1:6" x14ac:dyDescent="0.15">
      <c r="A72" s="1">
        <f t="shared" ca="1" si="5"/>
        <v>0.97694403537777508</v>
      </c>
      <c r="B72" s="1">
        <f t="shared" ca="1" si="7"/>
        <v>1</v>
      </c>
      <c r="C72" s="1">
        <v>9</v>
      </c>
      <c r="D72" s="1">
        <v>9</v>
      </c>
      <c r="E72" s="1">
        <f t="shared" si="6"/>
        <v>81</v>
      </c>
      <c r="F72" s="1">
        <f t="shared" ca="1" si="8"/>
        <v>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印刷シート</vt:lpstr>
      <vt:lpstr>Sheet2</vt:lpstr>
      <vt:lpstr>list</vt:lpstr>
      <vt:lpstr>印刷シート!Print_Area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nakao</dc:creator>
  <cp:keywords/>
  <dc:description/>
  <cp:lastModifiedBy>家 中尾</cp:lastModifiedBy>
  <cp:revision/>
  <cp:lastPrinted>2024-10-18T23:55:44Z</cp:lastPrinted>
  <dcterms:created xsi:type="dcterms:W3CDTF">2020-07-07T04:34:54Z</dcterms:created>
  <dcterms:modified xsi:type="dcterms:W3CDTF">2024-10-19T08:03:16Z</dcterms:modified>
  <cp:category/>
  <cp:contentStatus/>
</cp:coreProperties>
</file>